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29" i="1"/>
  <c r="B29" i="1"/>
  <c r="D28" i="1"/>
  <c r="D30" i="1" s="1"/>
  <c r="B28" i="1"/>
  <c r="C27" i="1"/>
  <c r="E27" i="1" s="1"/>
  <c r="E26" i="1"/>
  <c r="C26" i="1"/>
  <c r="E25" i="1"/>
  <c r="C25" i="1"/>
  <c r="E24" i="1"/>
  <c r="C24" i="1"/>
  <c r="C23" i="1"/>
  <c r="E23" i="1" s="1"/>
  <c r="E22" i="1"/>
  <c r="C22" i="1"/>
  <c r="E21" i="1"/>
  <c r="C21" i="1"/>
  <c r="E20" i="1"/>
  <c r="C20" i="1"/>
  <c r="C19" i="1"/>
  <c r="E19" i="1" s="1"/>
  <c r="E18" i="1"/>
  <c r="C18" i="1"/>
  <c r="E17" i="1"/>
  <c r="C17" i="1"/>
  <c r="E16" i="1"/>
  <c r="C16" i="1"/>
  <c r="C29" i="1" s="1"/>
  <c r="C15" i="1"/>
  <c r="E15" i="1" s="1"/>
  <c r="E14" i="1"/>
  <c r="C14" i="1"/>
  <c r="E13" i="1"/>
  <c r="C13" i="1"/>
  <c r="E12" i="1"/>
  <c r="C12" i="1"/>
  <c r="C11" i="1"/>
  <c r="E11" i="1" s="1"/>
  <c r="E10" i="1"/>
  <c r="C10" i="1"/>
  <c r="E9" i="1"/>
  <c r="C9" i="1"/>
  <c r="E8" i="1"/>
  <c r="C8" i="1"/>
  <c r="C7" i="1"/>
  <c r="E7" i="1" s="1"/>
  <c r="E6" i="1"/>
  <c r="C6" i="1"/>
  <c r="E5" i="1"/>
  <c r="C5" i="1"/>
  <c r="E4" i="1"/>
  <c r="C4" i="1"/>
  <c r="C28" i="1" s="1"/>
  <c r="C30" i="1" s="1"/>
</calcChain>
</file>

<file path=xl/sharedStrings.xml><?xml version="1.0" encoding="utf-8"?>
<sst xmlns="http://schemas.openxmlformats.org/spreadsheetml/2006/main" count="33" uniqueCount="11">
  <si>
    <t>Расходы на оплату потерь ООО "Регионэнергосеть" за 2018 год</t>
  </si>
  <si>
    <t>Контрагент</t>
  </si>
  <si>
    <t>Сумма, с НДС</t>
  </si>
  <si>
    <t>Сумма, без НДС</t>
  </si>
  <si>
    <t>объем ээ кВт.ч.</t>
  </si>
  <si>
    <t>тариф, руб/кВт.ч.</t>
  </si>
  <si>
    <t>Кузбассэнергосбыт</t>
  </si>
  <si>
    <t>ООО "ЭСКК"</t>
  </si>
  <si>
    <t>итого Кузбассэнергосбыт</t>
  </si>
  <si>
    <t>итого ЭСКК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</si>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</sst>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2" fontId="2" fillId="2" borderId="1" xfId="1" applyNumberFormat="1" applyFont="1" applyFill="1" applyBorder="1" applyAlignment="1">
      <alignment horizontal="right" vertical="top"/>
    </xf>
    <xf numFmtId="165" fontId="2" fillId="2" borderId="1" xfId="1" applyNumberFormat="1" applyFont="1" applyFill="1" applyBorder="1" applyAlignment="1">
      <alignment horizontal="right" vertical="top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3" fillId="2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потер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90" zoomScaleNormal="100" zoomScaleSheetLayoutView="90" workbookViewId="0">
      <selection activeCell="J20" sqref="J20"/>
    </sheetView>
  </sheetViews>
  <sheetFormatPr defaultRowHeight="14.4" x14ac:dyDescent="0.3"/>
  <cols>
    <col min="1" max="1" width="19.109375" customWidth="1"/>
    <col min="2" max="5" width="17.66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2"/>
      <c r="B2" s="2"/>
      <c r="C2" s="2"/>
      <c r="D2" s="2"/>
      <c r="E2" s="2"/>
    </row>
    <row r="3" spans="1:5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3">
      <c r="A4" s="3" t="s">
        <v>6</v>
      </c>
      <c r="B4" s="4">
        <v>59253.64</v>
      </c>
      <c r="C4" s="4">
        <f>B4/1.18</f>
        <v>50214.949152542373</v>
      </c>
      <c r="D4" s="4">
        <v>23496</v>
      </c>
      <c r="E4" s="5">
        <f>C4/D4</f>
        <v>2.1371701205542379</v>
      </c>
    </row>
    <row r="5" spans="1:5" x14ac:dyDescent="0.3">
      <c r="A5" s="3" t="s">
        <v>6</v>
      </c>
      <c r="B5" s="4">
        <v>52513.72</v>
      </c>
      <c r="C5" s="4">
        <f t="shared" ref="C5:C27" si="0">B5/1.18</f>
        <v>44503.152542372882</v>
      </c>
      <c r="D5" s="4">
        <v>18715</v>
      </c>
      <c r="E5" s="5">
        <f t="shared" ref="E5:E14" si="1">C5/D5</f>
        <v>2.377940290802719</v>
      </c>
    </row>
    <row r="6" spans="1:5" x14ac:dyDescent="0.3">
      <c r="A6" s="3" t="s">
        <v>6</v>
      </c>
      <c r="B6" s="4">
        <v>61042.26</v>
      </c>
      <c r="C6" s="4">
        <f t="shared" si="0"/>
        <v>51730.728813559326</v>
      </c>
      <c r="D6" s="4">
        <v>22723</v>
      </c>
      <c r="E6" s="5">
        <f t="shared" si="1"/>
        <v>2.2765800648488019</v>
      </c>
    </row>
    <row r="7" spans="1:5" x14ac:dyDescent="0.3">
      <c r="A7" s="3" t="s">
        <v>6</v>
      </c>
      <c r="B7" s="4">
        <v>52817.47</v>
      </c>
      <c r="C7" s="4">
        <f t="shared" si="0"/>
        <v>44760.567796610172</v>
      </c>
      <c r="D7" s="4">
        <v>18990</v>
      </c>
      <c r="E7" s="5">
        <f t="shared" si="1"/>
        <v>2.357059915566623</v>
      </c>
    </row>
    <row r="8" spans="1:5" x14ac:dyDescent="0.3">
      <c r="A8" s="3" t="s">
        <v>6</v>
      </c>
      <c r="B8" s="4">
        <v>52371.519999999997</v>
      </c>
      <c r="C8" s="4">
        <f t="shared" si="0"/>
        <v>44382.644067796609</v>
      </c>
      <c r="D8" s="4">
        <v>23377</v>
      </c>
      <c r="E8" s="5">
        <f t="shared" si="1"/>
        <v>1.898560297206511</v>
      </c>
    </row>
    <row r="9" spans="1:5" x14ac:dyDescent="0.3">
      <c r="A9" s="3" t="s">
        <v>6</v>
      </c>
      <c r="B9" s="4">
        <v>48439.51</v>
      </c>
      <c r="C9" s="4">
        <f t="shared" si="0"/>
        <v>41050.432203389835</v>
      </c>
      <c r="D9" s="4">
        <v>21748</v>
      </c>
      <c r="E9" s="5">
        <f t="shared" si="1"/>
        <v>1.8875497610534226</v>
      </c>
    </row>
    <row r="10" spans="1:5" x14ac:dyDescent="0.3">
      <c r="A10" s="3" t="s">
        <v>6</v>
      </c>
      <c r="B10" s="4">
        <v>45458.239999999998</v>
      </c>
      <c r="C10" s="4">
        <f t="shared" si="0"/>
        <v>38523.932203389828</v>
      </c>
      <c r="D10" s="4">
        <v>18783</v>
      </c>
      <c r="E10" s="5">
        <f t="shared" si="1"/>
        <v>2.0509999575887679</v>
      </c>
    </row>
    <row r="11" spans="1:5" x14ac:dyDescent="0.3">
      <c r="A11" s="3" t="s">
        <v>6</v>
      </c>
      <c r="B11" s="4">
        <v>55131.31</v>
      </c>
      <c r="C11" s="4">
        <f t="shared" si="0"/>
        <v>46721.449152542373</v>
      </c>
      <c r="D11" s="4">
        <v>22527</v>
      </c>
      <c r="E11" s="5">
        <f t="shared" si="1"/>
        <v>2.0740200271914757</v>
      </c>
    </row>
    <row r="12" spans="1:5" x14ac:dyDescent="0.3">
      <c r="A12" s="3" t="s">
        <v>6</v>
      </c>
      <c r="B12" s="4">
        <v>64493.43</v>
      </c>
      <c r="C12" s="4">
        <f t="shared" si="0"/>
        <v>54655.449152542373</v>
      </c>
      <c r="D12" s="4">
        <v>24653</v>
      </c>
      <c r="E12" s="5">
        <f t="shared" si="1"/>
        <v>2.2169897843078883</v>
      </c>
    </row>
    <row r="13" spans="1:5" x14ac:dyDescent="0.3">
      <c r="A13" s="3" t="s">
        <v>6</v>
      </c>
      <c r="B13" s="4">
        <v>74936.23</v>
      </c>
      <c r="C13" s="4">
        <f t="shared" si="0"/>
        <v>63505.279661016946</v>
      </c>
      <c r="D13" s="4">
        <v>28623</v>
      </c>
      <c r="E13" s="5">
        <f t="shared" si="1"/>
        <v>2.2186800706081455</v>
      </c>
    </row>
    <row r="14" spans="1:5" x14ac:dyDescent="0.3">
      <c r="A14" s="3" t="s">
        <v>6</v>
      </c>
      <c r="B14" s="4">
        <v>92654.11</v>
      </c>
      <c r="C14" s="4">
        <f t="shared" si="0"/>
        <v>78520.432203389835</v>
      </c>
      <c r="D14" s="4">
        <v>32002</v>
      </c>
      <c r="E14" s="5">
        <f t="shared" si="1"/>
        <v>2.4536101557211998</v>
      </c>
    </row>
    <row r="15" spans="1:5" x14ac:dyDescent="0.3">
      <c r="A15" s="3" t="s">
        <v>6</v>
      </c>
      <c r="B15" s="4">
        <v>68809.919999999998</v>
      </c>
      <c r="C15" s="4">
        <f t="shared" si="0"/>
        <v>58313.491525423728</v>
      </c>
      <c r="D15" s="4">
        <v>25898</v>
      </c>
      <c r="E15" s="5">
        <f>C15/D15</f>
        <v>2.2516600326443634</v>
      </c>
    </row>
    <row r="16" spans="1:5" x14ac:dyDescent="0.3">
      <c r="A16" s="3" t="s">
        <v>7</v>
      </c>
      <c r="B16" s="6">
        <v>355.58</v>
      </c>
      <c r="C16" s="6">
        <f t="shared" si="0"/>
        <v>301.33898305084745</v>
      </c>
      <c r="D16" s="6">
        <v>141</v>
      </c>
      <c r="E16" s="5">
        <f t="shared" ref="E16:E27" si="2">C16/D16</f>
        <v>2.1371559081620388</v>
      </c>
    </row>
    <row r="17" spans="1:5" x14ac:dyDescent="0.3">
      <c r="A17" s="3" t="s">
        <v>7</v>
      </c>
      <c r="B17" s="6">
        <v>339.52</v>
      </c>
      <c r="C17" s="6">
        <f t="shared" si="0"/>
        <v>287.72881355932202</v>
      </c>
      <c r="D17" s="6">
        <v>121</v>
      </c>
      <c r="E17" s="5">
        <f t="shared" si="2"/>
        <v>2.3779240790026615</v>
      </c>
    </row>
    <row r="18" spans="1:5" x14ac:dyDescent="0.3">
      <c r="A18" s="3" t="s">
        <v>7</v>
      </c>
      <c r="B18" s="6">
        <v>268.64</v>
      </c>
      <c r="C18" s="6">
        <f t="shared" si="0"/>
        <v>227.66101694915255</v>
      </c>
      <c r="D18" s="6">
        <v>100</v>
      </c>
      <c r="E18" s="5">
        <f t="shared" si="2"/>
        <v>2.2766101694915255</v>
      </c>
    </row>
    <row r="19" spans="1:5" x14ac:dyDescent="0.3">
      <c r="A19" s="3" t="s">
        <v>7</v>
      </c>
      <c r="B19" s="6">
        <v>189.13</v>
      </c>
      <c r="C19" s="6">
        <f t="shared" si="0"/>
        <v>160.27966101694915</v>
      </c>
      <c r="D19" s="6">
        <v>68</v>
      </c>
      <c r="E19" s="5">
        <f t="shared" si="2"/>
        <v>2.3570538384845463</v>
      </c>
    </row>
    <row r="20" spans="1:5" x14ac:dyDescent="0.3">
      <c r="A20" s="3" t="s">
        <v>7</v>
      </c>
      <c r="B20" s="6">
        <v>120.97</v>
      </c>
      <c r="C20" s="6">
        <f t="shared" si="0"/>
        <v>102.51694915254238</v>
      </c>
      <c r="D20" s="6">
        <v>54</v>
      </c>
      <c r="E20" s="5">
        <f t="shared" si="2"/>
        <v>1.8984620213433774</v>
      </c>
    </row>
    <row r="21" spans="1:5" x14ac:dyDescent="0.3">
      <c r="A21" s="3" t="s">
        <v>7</v>
      </c>
      <c r="B21" s="6">
        <v>150.77000000000001</v>
      </c>
      <c r="C21" s="6">
        <f t="shared" si="0"/>
        <v>127.77118644067798</v>
      </c>
      <c r="D21" s="6">
        <v>68</v>
      </c>
      <c r="E21" s="5">
        <f t="shared" si="2"/>
        <v>1.8789880358923232</v>
      </c>
    </row>
    <row r="22" spans="1:5" x14ac:dyDescent="0.3">
      <c r="A22" s="3" t="s">
        <v>7</v>
      </c>
      <c r="B22" s="6">
        <v>353.35</v>
      </c>
      <c r="C22" s="6">
        <f t="shared" si="0"/>
        <v>299.44915254237293</v>
      </c>
      <c r="D22" s="6">
        <v>146</v>
      </c>
      <c r="E22" s="5">
        <f t="shared" si="2"/>
        <v>2.051021592755979</v>
      </c>
    </row>
    <row r="23" spans="1:5" x14ac:dyDescent="0.3">
      <c r="A23" s="3" t="s">
        <v>7</v>
      </c>
      <c r="B23" s="6">
        <v>489.46</v>
      </c>
      <c r="C23" s="6">
        <f t="shared" si="0"/>
        <v>414.79661016949154</v>
      </c>
      <c r="D23" s="6">
        <v>200</v>
      </c>
      <c r="E23" s="5">
        <f t="shared" si="2"/>
        <v>2.0739830508474579</v>
      </c>
    </row>
    <row r="24" spans="1:5" x14ac:dyDescent="0.3">
      <c r="A24" s="3" t="s">
        <v>7</v>
      </c>
      <c r="B24" s="6">
        <v>688.02</v>
      </c>
      <c r="C24" s="6">
        <f t="shared" si="0"/>
        <v>583.06779661016947</v>
      </c>
      <c r="D24" s="6">
        <v>263</v>
      </c>
      <c r="E24" s="5">
        <f t="shared" si="2"/>
        <v>2.2169878198105302</v>
      </c>
    </row>
    <row r="25" spans="1:5" x14ac:dyDescent="0.3">
      <c r="A25" s="3" t="s">
        <v>7</v>
      </c>
      <c r="B25" s="6">
        <v>693.78</v>
      </c>
      <c r="C25" s="6">
        <f t="shared" si="0"/>
        <v>587.94915254237287</v>
      </c>
      <c r="D25" s="6">
        <v>265</v>
      </c>
      <c r="E25" s="5">
        <f t="shared" si="2"/>
        <v>2.2186760473297089</v>
      </c>
    </row>
    <row r="26" spans="1:5" x14ac:dyDescent="0.3">
      <c r="A26" s="3" t="s">
        <v>7</v>
      </c>
      <c r="B26" s="6">
        <v>967.02</v>
      </c>
      <c r="C26" s="6">
        <f t="shared" si="0"/>
        <v>819.50847457627117</v>
      </c>
      <c r="D26" s="6">
        <v>334</v>
      </c>
      <c r="E26" s="5">
        <f t="shared" si="2"/>
        <v>2.4536181873541052</v>
      </c>
    </row>
    <row r="27" spans="1:5" x14ac:dyDescent="0.3">
      <c r="A27" s="3" t="s">
        <v>7</v>
      </c>
      <c r="B27" s="6">
        <v>802.4</v>
      </c>
      <c r="C27" s="6">
        <f t="shared" si="0"/>
        <v>680</v>
      </c>
      <c r="D27" s="7">
        <v>302</v>
      </c>
      <c r="E27" s="5">
        <f t="shared" si="2"/>
        <v>2.2516556291390728</v>
      </c>
    </row>
    <row r="28" spans="1:5" x14ac:dyDescent="0.3">
      <c r="A28" s="3" t="s">
        <v>8</v>
      </c>
      <c r="B28" s="8">
        <f>SUM(B4:B15)</f>
        <v>727921.36</v>
      </c>
      <c r="C28" s="8">
        <f t="shared" ref="C28:D28" si="3">SUM(C4:C15)</f>
        <v>616882.50847457629</v>
      </c>
      <c r="D28" s="8">
        <f t="shared" si="3"/>
        <v>281535</v>
      </c>
      <c r="E28" s="9"/>
    </row>
    <row r="29" spans="1:5" x14ac:dyDescent="0.3">
      <c r="A29" s="3" t="s">
        <v>9</v>
      </c>
      <c r="B29" s="10">
        <f>SUM(B16:B27)</f>
        <v>5418.6399999999994</v>
      </c>
      <c r="C29" s="10">
        <f t="shared" ref="C29:D29" si="4">SUM(C16:C27)</f>
        <v>4592.0677966101694</v>
      </c>
      <c r="D29" s="10">
        <f t="shared" si="4"/>
        <v>2062</v>
      </c>
      <c r="E29" s="9"/>
    </row>
    <row r="30" spans="1:5" x14ac:dyDescent="0.3">
      <c r="A30" s="3" t="s">
        <v>10</v>
      </c>
      <c r="B30" s="8">
        <f>B28+B29</f>
        <v>733340</v>
      </c>
      <c r="C30" s="8">
        <f t="shared" ref="C30:D30" si="5">C28+C29</f>
        <v>621474.57627118647</v>
      </c>
      <c r="D30" s="8">
        <f t="shared" si="5"/>
        <v>283597</v>
      </c>
      <c r="E30" s="9"/>
    </row>
  </sheetData>
  <mergeCells count="1">
    <mergeCell ref="A1:E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2019-03-04T04:59:48Z</dcterms:modified>
</cp:coreProperties>
</file>